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KUL_HD\OKUL\BOLUM_EGE\2021-2022\Yaz\"/>
    </mc:Choice>
  </mc:AlternateContent>
  <bookViews>
    <workbookView xWindow="-120" yWindow="-120" windowWidth="29040" windowHeight="15528" activeTab="1"/>
  </bookViews>
  <sheets>
    <sheet name="öğr_üyesi_sinav_program" sheetId="1" r:id="rId1"/>
    <sheet name="ders_program" sheetId="5" r:id="rId2"/>
  </sheets>
  <definedNames>
    <definedName name="_xlnm.Print_Area" localSheetId="1">ders_program!$A$1:$K$38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" i="1" l="1"/>
  <c r="L6" i="1"/>
  <c r="L10" i="1"/>
  <c r="L9" i="1"/>
  <c r="I10" i="1"/>
  <c r="K10" i="1" s="1"/>
  <c r="I3" i="1"/>
  <c r="K3" i="1" s="1"/>
  <c r="I5" i="1"/>
  <c r="I7" i="1"/>
  <c r="I6" i="1" s="1"/>
  <c r="K6" i="1" s="1"/>
  <c r="I8" i="1"/>
  <c r="K8" i="1" s="1"/>
  <c r="K9" i="1"/>
  <c r="L8" i="1"/>
  <c r="L7" i="1"/>
  <c r="L5" i="1"/>
  <c r="L4" i="1"/>
  <c r="L3" i="1"/>
  <c r="F5" i="1"/>
  <c r="G5" i="1" s="1"/>
  <c r="F10" i="1"/>
  <c r="H10" i="1" s="1"/>
  <c r="F9" i="1"/>
  <c r="H9" i="1" s="1"/>
  <c r="I2" i="1" l="1"/>
  <c r="K2" i="1" s="1"/>
  <c r="I4" i="1"/>
  <c r="K4" i="1" s="1"/>
  <c r="K5" i="1"/>
  <c r="K7" i="1"/>
  <c r="F7" i="1"/>
  <c r="G7" i="1" s="1"/>
  <c r="F6" i="1"/>
  <c r="G6" i="1" s="1"/>
  <c r="H6" i="1" s="1"/>
  <c r="H7" i="1" l="1"/>
  <c r="F2" i="1" l="1"/>
  <c r="F3" i="1"/>
  <c r="G3" i="1" s="1"/>
  <c r="H3" i="1" s="1"/>
  <c r="F4" i="1"/>
  <c r="G4" i="1" s="1"/>
  <c r="H4" i="1" s="1"/>
  <c r="F8" i="1"/>
  <c r="G2" i="1" l="1"/>
  <c r="H2" i="1" s="1"/>
  <c r="H5" i="1"/>
  <c r="H8" i="1"/>
</calcChain>
</file>

<file path=xl/sharedStrings.xml><?xml version="1.0" encoding="utf-8"?>
<sst xmlns="http://schemas.openxmlformats.org/spreadsheetml/2006/main" count="171" uniqueCount="71">
  <si>
    <t xml:space="preserve">EÜ İnşaat Mühendisliği Bölümü </t>
  </si>
  <si>
    <t>Pazartesi</t>
  </si>
  <si>
    <t>Salı</t>
  </si>
  <si>
    <t>Çarşamba</t>
  </si>
  <si>
    <t>Perşembe</t>
  </si>
  <si>
    <t>Cuma</t>
  </si>
  <si>
    <t>8:30-9:15</t>
  </si>
  <si>
    <t>9:30-10:15</t>
  </si>
  <si>
    <t>10:30-11:15</t>
  </si>
  <si>
    <t>11:30-12:15</t>
  </si>
  <si>
    <t>13:15-14:00</t>
  </si>
  <si>
    <t>14:15-15:00</t>
  </si>
  <si>
    <t>15:15-16:00</t>
  </si>
  <si>
    <t>16:15-17:00</t>
  </si>
  <si>
    <t xml:space="preserve">  </t>
  </si>
  <si>
    <t>3. SINIF</t>
  </si>
  <si>
    <t>4. SINIF</t>
  </si>
  <si>
    <t>Programda 5. haftaya ait artık ders saatleri kalın italik ve (*) ile işaretlenmiştir.</t>
  </si>
  <si>
    <t>1. SINIF</t>
  </si>
  <si>
    <t>Computer (3+1)</t>
  </si>
  <si>
    <t>Dr. Öğretim Üyesi Taylan GÜNAY</t>
  </si>
  <si>
    <t>Engineering Mechanics (3+0)</t>
  </si>
  <si>
    <t>Malzeme Bilimi (3+1)</t>
  </si>
  <si>
    <t>Prof. Dr. Şemsi YAZICI</t>
  </si>
  <si>
    <t>Soil Mechanics I (3+1)</t>
  </si>
  <si>
    <t>Prof. Dr. Alper SEZER</t>
  </si>
  <si>
    <t>Karayolu Mühendisliği (3+0)</t>
  </si>
  <si>
    <t>Soil Mechanics II (3+0)</t>
  </si>
  <si>
    <t>Concrete Technology (2+1)</t>
  </si>
  <si>
    <t>Prof. Dr. Kambiz RAMYAR</t>
  </si>
  <si>
    <t>Steel Structures (2+1)</t>
  </si>
  <si>
    <t>Doç. Dr. Emre ERCAN</t>
  </si>
  <si>
    <t>Structural Dynamics (3+0)</t>
  </si>
  <si>
    <t>16:00-17:00</t>
  </si>
  <si>
    <t>2. SINIF</t>
  </si>
  <si>
    <t>Soil Mechanics I dersinde son hafta artık 1 ders, teorik yerine uygulamalı yapılacaktır</t>
  </si>
  <si>
    <t xml:space="preserve">Yıliçi sınavı </t>
  </si>
  <si>
    <t xml:space="preserve">Yılsonu sınavı </t>
  </si>
  <si>
    <t xml:space="preserve">Yıiçi sınav saati </t>
  </si>
  <si>
    <t xml:space="preserve">Yılsonu sınav saati </t>
  </si>
  <si>
    <t>Doç. Dr. Çağlayan HIZAL</t>
  </si>
  <si>
    <t>Engineering Mech. (104)</t>
  </si>
  <si>
    <t>Steel Structures (301)</t>
  </si>
  <si>
    <t>Computer (102)</t>
  </si>
  <si>
    <t>Computer-Uyg (102)</t>
  </si>
  <si>
    <t>Concrete Tech. (101)</t>
  </si>
  <si>
    <t>Soil Mechanics II (301)</t>
  </si>
  <si>
    <t>Karayolu Müh. (204)</t>
  </si>
  <si>
    <t>Concrete Tech.-Uyg (101)</t>
  </si>
  <si>
    <t>Steel Structures-Uyg (301)</t>
  </si>
  <si>
    <t>Steel Structures-Uyg* (301)</t>
  </si>
  <si>
    <t>Soil Mechanics II* (301)</t>
  </si>
  <si>
    <t>Concrete Tech.-Uyg* (101)</t>
  </si>
  <si>
    <t>Malzeme Bilimi (101)</t>
  </si>
  <si>
    <t>Malzeme Bilimi-Uyg (101)</t>
  </si>
  <si>
    <t>Malzeme Bilimi* (101)</t>
  </si>
  <si>
    <t>Karayolu Müh.* (204)</t>
  </si>
  <si>
    <t>Structural Dynm. (302)</t>
  </si>
  <si>
    <t>Structural Dynm.* (302)</t>
  </si>
  <si>
    <t>Soil Mechanics I (301)</t>
  </si>
  <si>
    <t>Soil Mechanics I-Uyg (301)</t>
  </si>
  <si>
    <t>Soil Mechanics I* (301)</t>
  </si>
  <si>
    <t>Engineering Mech.* (104)</t>
  </si>
  <si>
    <t>Computer* (102)</t>
  </si>
  <si>
    <t xml:space="preserve">Steel Structures ve Concrete Technology dersinde son hafta  iki saat teorik dersler yerine uygulama yapılması gerekmektedir. </t>
  </si>
  <si>
    <t>2021/2022 Yaz Okulu Programı</t>
  </si>
  <si>
    <t>Sınıf</t>
  </si>
  <si>
    <t>Ders saati</t>
  </si>
  <si>
    <t>Toplam ders saati</t>
  </si>
  <si>
    <t>İlk dört hafta (ders saati)</t>
  </si>
  <si>
    <t>Son hafta (ders saati)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</si>
</sst>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FF0000"/>
      <name val="Calibri"/>
      <family val="2"/>
      <charset val="16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7" xfId="1" applyBorder="1"/>
    <xf numFmtId="0" fontId="5" fillId="0" borderId="11" xfId="1" applyBorder="1"/>
    <xf numFmtId="0" fontId="6" fillId="0" borderId="11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5" fillId="0" borderId="11" xfId="1" applyFill="1" applyBorder="1"/>
    <xf numFmtId="0" fontId="4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9" borderId="15" xfId="1" applyFont="1" applyFill="1" applyBorder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/>
    </xf>
    <xf numFmtId="0" fontId="12" fillId="9" borderId="12" xfId="1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13" fillId="13" borderId="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2" fillId="12" borderId="12" xfId="0" applyFont="1" applyFill="1" applyBorder="1" applyAlignment="1">
      <alignment horizontal="center"/>
    </xf>
    <xf numFmtId="0" fontId="5" fillId="0" borderId="7" xfId="1" applyFill="1" applyBorder="1"/>
    <xf numFmtId="0" fontId="7" fillId="10" borderId="12" xfId="0" applyFont="1" applyFill="1" applyBorder="1" applyAlignment="1">
      <alignment horizontal="center"/>
    </xf>
    <xf numFmtId="0" fontId="13" fillId="9" borderId="11" xfId="1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11" xfId="0" applyFont="1" applyFill="1" applyBorder="1" applyAlignment="1">
      <alignment horizontal="center"/>
    </xf>
    <xf numFmtId="0" fontId="13" fillId="12" borderId="11" xfId="0" applyFont="1" applyFill="1" applyBorder="1" applyAlignment="1">
      <alignment horizontal="center"/>
    </xf>
    <xf numFmtId="0" fontId="13" fillId="12" borderId="1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0" fontId="4" fillId="0" borderId="22" xfId="0" applyFont="1" applyBorder="1"/>
    <xf numFmtId="0" fontId="4" fillId="5" borderId="17" xfId="0" applyFont="1" applyFill="1" applyBorder="1" applyAlignment="1">
      <alignment horizontal="center"/>
    </xf>
    <xf numFmtId="16" fontId="0" fillId="0" borderId="0" xfId="0" applyNumberFormat="1"/>
    <xf numFmtId="0" fontId="0" fillId="0" borderId="19" xfId="0" applyBorder="1" applyAlignment="1">
      <alignment horizontal="center"/>
    </xf>
    <xf numFmtId="0" fontId="13" fillId="13" borderId="11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20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164" fontId="14" fillId="8" borderId="0" xfId="0" applyNumberFormat="1" applyFont="1" applyFill="1" applyBorder="1" applyAlignment="1">
      <alignment horizontal="left"/>
    </xf>
    <xf numFmtId="20" fontId="14" fillId="8" borderId="0" xfId="0" applyNumberFormat="1" applyFont="1" applyFill="1" applyBorder="1" applyAlignment="1">
      <alignment horizontal="center"/>
    </xf>
    <xf numFmtId="164" fontId="0" fillId="8" borderId="0" xfId="0" applyNumberFormat="1" applyFill="1" applyBorder="1" applyAlignment="1">
      <alignment horizontal="left"/>
    </xf>
    <xf numFmtId="165" fontId="0" fillId="8" borderId="0" xfId="0" applyNumberForma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164" fontId="14" fillId="9" borderId="0" xfId="0" applyNumberFormat="1" applyFont="1" applyFill="1" applyBorder="1" applyAlignment="1">
      <alignment horizontal="left"/>
    </xf>
    <xf numFmtId="165" fontId="0" fillId="9" borderId="0" xfId="0" applyNumberFormat="1" applyFill="1" applyBorder="1" applyAlignment="1">
      <alignment horizontal="center"/>
    </xf>
    <xf numFmtId="164" fontId="0" fillId="9" borderId="0" xfId="0" applyNumberFormat="1" applyFill="1" applyBorder="1" applyAlignment="1">
      <alignment horizontal="left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164" fontId="0" fillId="6" borderId="0" xfId="0" applyNumberFormat="1" applyFill="1" applyBorder="1" applyAlignment="1">
      <alignment horizontal="left"/>
    </xf>
    <xf numFmtId="165" fontId="0" fillId="6" borderId="0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64" fontId="0" fillId="4" borderId="0" xfId="0" applyNumberFormat="1" applyFill="1" applyBorder="1" applyAlignment="1">
      <alignment horizontal="left"/>
    </xf>
    <xf numFmtId="20" fontId="0" fillId="4" borderId="0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left"/>
    </xf>
    <xf numFmtId="165" fontId="0" fillId="5" borderId="0" xfId="0" applyNumberFormat="1" applyFill="1" applyBorder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164" fontId="0" fillId="7" borderId="0" xfId="0" applyNumberFormat="1" applyFill="1" applyBorder="1" applyAlignment="1">
      <alignment horizontal="left"/>
    </xf>
    <xf numFmtId="20" fontId="0" fillId="7" borderId="0" xfId="0" applyNumberFormat="1" applyFill="1" applyBorder="1" applyAlignment="1">
      <alignment horizontal="center"/>
    </xf>
    <xf numFmtId="165" fontId="0" fillId="7" borderId="0" xfId="0" applyNumberFormat="1" applyFill="1" applyBorder="1" applyAlignment="1">
      <alignment horizontal="center"/>
    </xf>
    <xf numFmtId="0" fontId="0" fillId="13" borderId="0" xfId="0" applyFill="1" applyBorder="1"/>
    <xf numFmtId="0" fontId="0" fillId="13" borderId="0" xfId="0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164" fontId="0" fillId="13" borderId="0" xfId="0" applyNumberFormat="1" applyFill="1" applyBorder="1" applyAlignment="1">
      <alignment horizontal="left"/>
    </xf>
    <xf numFmtId="20" fontId="0" fillId="13" borderId="0" xfId="0" applyNumberFormat="1" applyFill="1" applyBorder="1" applyAlignment="1">
      <alignment horizontal="center"/>
    </xf>
    <xf numFmtId="165" fontId="0" fillId="13" borderId="0" xfId="0" applyNumberForma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164" fontId="0" fillId="12" borderId="0" xfId="0" applyNumberFormat="1" applyFill="1" applyBorder="1" applyAlignment="1">
      <alignment horizontal="left"/>
    </xf>
    <xf numFmtId="20" fontId="0" fillId="12" borderId="0" xfId="0" applyNumberFormat="1" applyFill="1" applyBorder="1" applyAlignment="1">
      <alignment horizontal="center"/>
    </xf>
    <xf numFmtId="165" fontId="0" fillId="12" borderId="0" xfId="0" applyNumberFormat="1" applyFill="1" applyBorder="1" applyAlignment="1">
      <alignment horizontal="center"/>
    </xf>
    <xf numFmtId="0" fontId="0" fillId="11" borderId="0" xfId="0" applyFill="1" applyBorder="1"/>
    <xf numFmtId="0" fontId="0" fillId="11" borderId="0" xfId="0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164" fontId="0" fillId="11" borderId="0" xfId="0" applyNumberFormat="1" applyFill="1" applyBorder="1" applyAlignment="1">
      <alignment horizontal="left"/>
    </xf>
    <xf numFmtId="20" fontId="0" fillId="11" borderId="0" xfId="0" applyNumberFormat="1" applyFill="1" applyBorder="1" applyAlignment="1">
      <alignment horizontal="center"/>
    </xf>
    <xf numFmtId="165" fontId="0" fillId="11" borderId="0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0" fillId="8" borderId="0" xfId="0" applyNumberFormat="1" applyFill="1" applyBorder="1"/>
    <xf numFmtId="1" fontId="0" fillId="9" borderId="0" xfId="0" applyNumberFormat="1" applyFill="1" applyBorder="1"/>
    <xf numFmtId="1" fontId="0" fillId="6" borderId="0" xfId="0" applyNumberFormat="1" applyFill="1" applyBorder="1"/>
    <xf numFmtId="1" fontId="0" fillId="4" borderId="0" xfId="0" applyNumberFormat="1" applyFill="1" applyBorder="1"/>
    <xf numFmtId="1" fontId="0" fillId="5" borderId="0" xfId="0" applyNumberFormat="1" applyFill="1" applyBorder="1"/>
    <xf numFmtId="1" fontId="0" fillId="7" borderId="0" xfId="0" applyNumberFormat="1" applyFill="1" applyBorder="1"/>
    <xf numFmtId="1" fontId="0" fillId="13" borderId="0" xfId="0" applyNumberFormat="1" applyFill="1" applyBorder="1"/>
    <xf numFmtId="1" fontId="0" fillId="12" borderId="0" xfId="0" applyNumberFormat="1" applyFill="1" applyBorder="1"/>
    <xf numFmtId="1" fontId="0" fillId="11" borderId="0" xfId="0" applyNumberForma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I15" sqref="I15"/>
    </sheetView>
  </sheetViews>
  <sheetFormatPr defaultRowHeight="14.4" x14ac:dyDescent="0.3"/>
  <cols>
    <col min="1" max="1" width="14" customWidth="1"/>
    <col min="2" max="2" width="28" bestFit="1" customWidth="1"/>
    <col min="3" max="3" width="24.33203125" bestFit="1" customWidth="1"/>
    <col min="4" max="4" width="4.6640625" customWidth="1"/>
    <col min="5" max="5" width="4.88671875" customWidth="1"/>
    <col min="7" max="7" width="12.33203125" bestFit="1" customWidth="1"/>
    <col min="8" max="8" width="10.21875" bestFit="1" customWidth="1"/>
    <col min="9" max="9" width="24.6640625" bestFit="1" customWidth="1"/>
    <col min="10" max="10" width="8.44140625" customWidth="1"/>
    <col min="11" max="11" width="23.6640625" bestFit="1" customWidth="1"/>
    <col min="12" max="12" width="7.33203125" customWidth="1"/>
  </cols>
  <sheetData>
    <row r="1" spans="1:12" ht="43.2" x14ac:dyDescent="0.3">
      <c r="A1" s="3"/>
      <c r="B1" s="3"/>
      <c r="C1" s="3"/>
      <c r="D1" s="159" t="s">
        <v>66</v>
      </c>
      <c r="E1" s="159" t="s">
        <v>67</v>
      </c>
      <c r="F1" s="159" t="s">
        <v>68</v>
      </c>
      <c r="G1" s="159" t="s">
        <v>69</v>
      </c>
      <c r="H1" s="159" t="s">
        <v>70</v>
      </c>
      <c r="I1" s="160" t="s">
        <v>36</v>
      </c>
      <c r="J1" s="160" t="s">
        <v>38</v>
      </c>
      <c r="K1" s="160" t="s">
        <v>37</v>
      </c>
      <c r="L1" s="160" t="s">
        <v>39</v>
      </c>
    </row>
    <row r="2" spans="1:12" x14ac:dyDescent="0.3">
      <c r="A2" s="161">
        <v>506001222014</v>
      </c>
      <c r="B2" s="106" t="s">
        <v>20</v>
      </c>
      <c r="C2" s="106" t="s">
        <v>19</v>
      </c>
      <c r="D2" s="107">
        <v>1</v>
      </c>
      <c r="E2" s="107">
        <v>4</v>
      </c>
      <c r="F2" s="107">
        <f t="shared" ref="F2:F10" si="0">E2*14</f>
        <v>56</v>
      </c>
      <c r="G2" s="107">
        <f>INT(F2/5)</f>
        <v>11</v>
      </c>
      <c r="H2" s="108">
        <f>F2-INT(G2)*4</f>
        <v>12</v>
      </c>
      <c r="I2" s="109">
        <f>I8</f>
        <v>44791.552083333336</v>
      </c>
      <c r="J2" s="110">
        <v>0.55208333333333337</v>
      </c>
      <c r="K2" s="111">
        <f t="shared" ref="K2:K10" si="1">I2+14</f>
        <v>44805.552083333336</v>
      </c>
      <c r="L2" s="112">
        <f t="shared" ref="L2:L8" si="2">J2</f>
        <v>0.55208333333333337</v>
      </c>
    </row>
    <row r="3" spans="1:12" x14ac:dyDescent="0.3">
      <c r="A3" s="162">
        <v>506001282014</v>
      </c>
      <c r="B3" s="113" t="s">
        <v>40</v>
      </c>
      <c r="C3" s="113" t="s">
        <v>21</v>
      </c>
      <c r="D3" s="114">
        <v>1</v>
      </c>
      <c r="E3" s="114">
        <v>3</v>
      </c>
      <c r="F3" s="114">
        <f t="shared" si="0"/>
        <v>42</v>
      </c>
      <c r="G3" s="114">
        <f t="shared" ref="G3:G7" si="3">INT(F3/5)</f>
        <v>8</v>
      </c>
      <c r="H3" s="115">
        <f t="shared" ref="H3:H10" si="4">F3-INT(G3)*4</f>
        <v>10</v>
      </c>
      <c r="I3" s="116">
        <f>I9+1</f>
        <v>44792.552083333336</v>
      </c>
      <c r="J3" s="117">
        <v>0.39583333333333331</v>
      </c>
      <c r="K3" s="118">
        <f t="shared" si="1"/>
        <v>44806.552083333336</v>
      </c>
      <c r="L3" s="117">
        <f t="shared" si="2"/>
        <v>0.39583333333333331</v>
      </c>
    </row>
    <row r="4" spans="1:12" ht="15" customHeight="1" x14ac:dyDescent="0.3">
      <c r="A4" s="163">
        <v>506002192004</v>
      </c>
      <c r="B4" s="119" t="s">
        <v>23</v>
      </c>
      <c r="C4" s="119" t="s">
        <v>22</v>
      </c>
      <c r="D4" s="120">
        <v>2</v>
      </c>
      <c r="E4" s="120">
        <v>4</v>
      </c>
      <c r="F4" s="120">
        <f t="shared" si="0"/>
        <v>56</v>
      </c>
      <c r="G4" s="120">
        <f t="shared" si="3"/>
        <v>11</v>
      </c>
      <c r="H4" s="121">
        <f t="shared" si="4"/>
        <v>12</v>
      </c>
      <c r="I4" s="122">
        <f>I8-3</f>
        <v>44788.552083333336</v>
      </c>
      <c r="J4" s="123">
        <v>0.55208333333333337</v>
      </c>
      <c r="K4" s="122">
        <f t="shared" si="1"/>
        <v>44802.552083333336</v>
      </c>
      <c r="L4" s="123">
        <f t="shared" si="2"/>
        <v>0.55208333333333337</v>
      </c>
    </row>
    <row r="5" spans="1:12" x14ac:dyDescent="0.3">
      <c r="A5" s="164">
        <v>506003042010</v>
      </c>
      <c r="B5" s="124" t="s">
        <v>25</v>
      </c>
      <c r="C5" s="124" t="s">
        <v>24</v>
      </c>
      <c r="D5" s="125">
        <v>3</v>
      </c>
      <c r="E5" s="125">
        <v>4</v>
      </c>
      <c r="F5" s="125">
        <f>E5*14</f>
        <v>56</v>
      </c>
      <c r="G5" s="125">
        <f t="shared" si="3"/>
        <v>11</v>
      </c>
      <c r="H5" s="126">
        <f t="shared" si="4"/>
        <v>12</v>
      </c>
      <c r="I5" s="127">
        <f>I9-3</f>
        <v>44788.552083333336</v>
      </c>
      <c r="J5" s="128">
        <v>0.55208333333333337</v>
      </c>
      <c r="K5" s="127">
        <f t="shared" si="1"/>
        <v>44802.552083333336</v>
      </c>
      <c r="L5" s="129">
        <f t="shared" si="2"/>
        <v>0.55208333333333337</v>
      </c>
    </row>
    <row r="6" spans="1:12" ht="14.25" customHeight="1" x14ac:dyDescent="0.3">
      <c r="A6" s="165">
        <v>506003052009</v>
      </c>
      <c r="B6" s="130" t="s">
        <v>20</v>
      </c>
      <c r="C6" s="130" t="s">
        <v>26</v>
      </c>
      <c r="D6" s="131">
        <v>3</v>
      </c>
      <c r="E6" s="131">
        <v>3</v>
      </c>
      <c r="F6" s="131">
        <f t="shared" si="0"/>
        <v>42</v>
      </c>
      <c r="G6" s="131">
        <f t="shared" si="3"/>
        <v>8</v>
      </c>
      <c r="H6" s="132">
        <f t="shared" si="4"/>
        <v>10</v>
      </c>
      <c r="I6" s="133">
        <f>I7+4</f>
        <v>44792.552083333336</v>
      </c>
      <c r="J6" s="134">
        <v>0.63541666666666663</v>
      </c>
      <c r="K6" s="133">
        <f t="shared" si="1"/>
        <v>44806.552083333336</v>
      </c>
      <c r="L6" s="134">
        <f t="shared" si="2"/>
        <v>0.63541666666666663</v>
      </c>
    </row>
    <row r="7" spans="1:12" x14ac:dyDescent="0.3">
      <c r="A7" s="166">
        <v>506003102017</v>
      </c>
      <c r="B7" s="135" t="s">
        <v>25</v>
      </c>
      <c r="C7" s="135" t="s">
        <v>27</v>
      </c>
      <c r="D7" s="136">
        <v>3</v>
      </c>
      <c r="E7" s="136">
        <v>3</v>
      </c>
      <c r="F7" s="136">
        <f t="shared" si="0"/>
        <v>42</v>
      </c>
      <c r="G7" s="136">
        <f t="shared" si="3"/>
        <v>8</v>
      </c>
      <c r="H7" s="137">
        <f t="shared" si="4"/>
        <v>10</v>
      </c>
      <c r="I7" s="138">
        <f>I9-3</f>
        <v>44788.552083333336</v>
      </c>
      <c r="J7" s="139">
        <v>0.39583333333333331</v>
      </c>
      <c r="K7" s="138">
        <f t="shared" si="1"/>
        <v>44802.552083333336</v>
      </c>
      <c r="L7" s="140">
        <f t="shared" si="2"/>
        <v>0.39583333333333331</v>
      </c>
    </row>
    <row r="8" spans="1:12" x14ac:dyDescent="0.3">
      <c r="A8" s="167">
        <v>506003332017</v>
      </c>
      <c r="B8" s="141" t="s">
        <v>29</v>
      </c>
      <c r="C8" s="141" t="s">
        <v>28</v>
      </c>
      <c r="D8" s="142">
        <v>3</v>
      </c>
      <c r="E8" s="142">
        <v>3</v>
      </c>
      <c r="F8" s="142">
        <f t="shared" si="0"/>
        <v>42</v>
      </c>
      <c r="G8" s="142">
        <v>8</v>
      </c>
      <c r="H8" s="143">
        <f t="shared" si="4"/>
        <v>10</v>
      </c>
      <c r="I8" s="144">
        <f>I9</f>
        <v>44791.552083333336</v>
      </c>
      <c r="J8" s="145">
        <v>0.4375</v>
      </c>
      <c r="K8" s="144">
        <f t="shared" si="1"/>
        <v>44805.552083333336</v>
      </c>
      <c r="L8" s="146">
        <f t="shared" si="2"/>
        <v>0.4375</v>
      </c>
    </row>
    <row r="9" spans="1:12" x14ac:dyDescent="0.3">
      <c r="A9" s="168">
        <v>506004022017</v>
      </c>
      <c r="B9" s="147" t="s">
        <v>31</v>
      </c>
      <c r="C9" s="147" t="s">
        <v>30</v>
      </c>
      <c r="D9" s="148">
        <v>4</v>
      </c>
      <c r="E9" s="148">
        <v>3</v>
      </c>
      <c r="F9" s="148">
        <f t="shared" si="0"/>
        <v>42</v>
      </c>
      <c r="G9" s="148">
        <v>8</v>
      </c>
      <c r="H9" s="149">
        <f t="shared" si="4"/>
        <v>10</v>
      </c>
      <c r="I9" s="150">
        <v>44791.552083333336</v>
      </c>
      <c r="J9" s="151">
        <v>0.63541666666666663</v>
      </c>
      <c r="K9" s="150">
        <f t="shared" si="1"/>
        <v>44805.552083333336</v>
      </c>
      <c r="L9" s="152">
        <f t="shared" ref="L9:L10" si="5">J9</f>
        <v>0.63541666666666663</v>
      </c>
    </row>
    <row r="10" spans="1:12" x14ac:dyDescent="0.3">
      <c r="A10" s="169">
        <v>506004802014</v>
      </c>
      <c r="B10" s="153" t="s">
        <v>40</v>
      </c>
      <c r="C10" s="153" t="s">
        <v>32</v>
      </c>
      <c r="D10" s="154">
        <v>4</v>
      </c>
      <c r="E10" s="154">
        <v>3</v>
      </c>
      <c r="F10" s="154">
        <f t="shared" si="0"/>
        <v>42</v>
      </c>
      <c r="G10" s="154">
        <v>8</v>
      </c>
      <c r="H10" s="155">
        <f t="shared" si="4"/>
        <v>10</v>
      </c>
      <c r="I10" s="156">
        <f>I9+1</f>
        <v>44792.552083333336</v>
      </c>
      <c r="J10" s="157">
        <v>0.55208333333333337</v>
      </c>
      <c r="K10" s="156">
        <f t="shared" si="1"/>
        <v>44806.552083333336</v>
      </c>
      <c r="L10" s="158">
        <f t="shared" si="5"/>
        <v>0.55208333333333337</v>
      </c>
    </row>
    <row r="11" spans="1:12" x14ac:dyDescent="0.3">
      <c r="A11" s="11" t="s">
        <v>17</v>
      </c>
    </row>
    <row r="12" spans="1:12" x14ac:dyDescent="0.3">
      <c r="H12" s="11"/>
      <c r="K12" s="92"/>
    </row>
    <row r="13" spans="1:12" x14ac:dyDescent="0.3">
      <c r="H13" s="11"/>
    </row>
  </sheetData>
  <sortState ref="I2:M3">
    <sortCondition ref="M2:M3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8"/>
  <sheetViews>
    <sheetView tabSelected="1" zoomScale="70" zoomScaleNormal="70" workbookViewId="0">
      <selection activeCell="M35" sqref="M35"/>
    </sheetView>
  </sheetViews>
  <sheetFormatPr defaultRowHeight="14.4" x14ac:dyDescent="0.3"/>
  <cols>
    <col min="1" max="1" width="2.33203125" customWidth="1"/>
    <col min="2" max="2" width="11.44140625" style="2" bestFit="1" customWidth="1"/>
    <col min="3" max="3" width="24.6640625" style="6" customWidth="1"/>
    <col min="4" max="4" width="16.88671875" style="1" bestFit="1" customWidth="1"/>
    <col min="5" max="5" width="21.33203125" style="2" bestFit="1" customWidth="1"/>
    <col min="6" max="6" width="20.6640625" style="2" bestFit="1" customWidth="1"/>
    <col min="7" max="7" width="18.88671875" style="2" bestFit="1" customWidth="1"/>
    <col min="8" max="8" width="20.6640625" style="2" bestFit="1" customWidth="1"/>
    <col min="9" max="9" width="18.88671875" style="2" bestFit="1" customWidth="1"/>
    <col min="10" max="10" width="22.5546875" style="2" bestFit="1" customWidth="1"/>
    <col min="11" max="11" width="22.5546875" style="2" customWidth="1"/>
  </cols>
  <sheetData>
    <row r="1" spans="1:13" ht="33.6" x14ac:dyDescent="0.6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3" ht="34.200000000000003" thickBot="1" x14ac:dyDescent="0.7">
      <c r="A2" s="96" t="s">
        <v>65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3" ht="15" thickBot="1" x14ac:dyDescent="0.35">
      <c r="A3" s="7"/>
      <c r="B3" s="20"/>
      <c r="C3" s="103" t="s">
        <v>1</v>
      </c>
      <c r="D3" s="104"/>
      <c r="E3" s="105" t="s">
        <v>2</v>
      </c>
      <c r="F3" s="105"/>
      <c r="G3" s="103" t="s">
        <v>3</v>
      </c>
      <c r="H3" s="104"/>
      <c r="I3" s="103" t="s">
        <v>4</v>
      </c>
      <c r="J3" s="104"/>
      <c r="K3" s="25" t="s">
        <v>5</v>
      </c>
    </row>
    <row r="4" spans="1:13" ht="15" customHeight="1" x14ac:dyDescent="0.3">
      <c r="A4" s="97" t="s">
        <v>18</v>
      </c>
      <c r="B4" s="9" t="s">
        <v>6</v>
      </c>
      <c r="C4" s="52" t="s">
        <v>41</v>
      </c>
      <c r="D4" s="26"/>
      <c r="E4" s="72" t="s">
        <v>43</v>
      </c>
      <c r="F4" s="26"/>
      <c r="G4" s="72" t="s">
        <v>43</v>
      </c>
      <c r="H4" s="21"/>
      <c r="I4" s="65" t="s">
        <v>43</v>
      </c>
      <c r="J4" s="21"/>
      <c r="K4" s="93"/>
    </row>
    <row r="5" spans="1:13" x14ac:dyDescent="0.3">
      <c r="A5" s="98"/>
      <c r="B5" s="10" t="s">
        <v>7</v>
      </c>
      <c r="C5" s="48" t="s">
        <v>41</v>
      </c>
      <c r="D5" s="27"/>
      <c r="E5" s="73" t="s">
        <v>44</v>
      </c>
      <c r="F5" s="27"/>
      <c r="G5" s="73" t="s">
        <v>43</v>
      </c>
      <c r="H5" s="19"/>
      <c r="I5" s="66" t="s">
        <v>43</v>
      </c>
      <c r="J5" s="19"/>
      <c r="K5" s="6"/>
    </row>
    <row r="6" spans="1:13" x14ac:dyDescent="0.3">
      <c r="A6" s="98"/>
      <c r="B6" s="10" t="s">
        <v>8</v>
      </c>
      <c r="C6" s="48" t="s">
        <v>41</v>
      </c>
      <c r="D6" s="27"/>
      <c r="E6" s="73" t="s">
        <v>44</v>
      </c>
      <c r="F6" s="27"/>
      <c r="G6" s="73" t="s">
        <v>43</v>
      </c>
      <c r="H6" s="19"/>
      <c r="I6" s="66" t="s">
        <v>43</v>
      </c>
      <c r="J6" s="19"/>
      <c r="K6" s="6"/>
    </row>
    <row r="7" spans="1:13" x14ac:dyDescent="0.3">
      <c r="A7" s="98"/>
      <c r="B7" s="10" t="s">
        <v>9</v>
      </c>
      <c r="C7" s="48" t="s">
        <v>41</v>
      </c>
      <c r="D7" s="27"/>
      <c r="E7" s="73" t="s">
        <v>44</v>
      </c>
      <c r="F7" s="27"/>
      <c r="G7" s="73" t="s">
        <v>43</v>
      </c>
      <c r="H7" s="19"/>
      <c r="I7" s="67" t="s">
        <v>63</v>
      </c>
      <c r="J7" s="19"/>
      <c r="K7" s="12"/>
    </row>
    <row r="8" spans="1:13" x14ac:dyDescent="0.3">
      <c r="A8" s="98"/>
      <c r="B8" s="10" t="s">
        <v>10</v>
      </c>
      <c r="C8" s="24"/>
      <c r="D8" s="27"/>
      <c r="E8" s="24"/>
      <c r="F8" s="64" t="s">
        <v>62</v>
      </c>
      <c r="G8" s="48" t="s">
        <v>41</v>
      </c>
      <c r="H8" s="19"/>
      <c r="I8" s="1"/>
      <c r="J8" s="19"/>
      <c r="K8" s="12"/>
      <c r="M8" t="s">
        <v>14</v>
      </c>
    </row>
    <row r="9" spans="1:13" x14ac:dyDescent="0.3">
      <c r="A9" s="98"/>
      <c r="B9" s="10" t="s">
        <v>11</v>
      </c>
      <c r="C9" s="24"/>
      <c r="D9" s="27"/>
      <c r="E9" s="24"/>
      <c r="F9" s="64" t="s">
        <v>62</v>
      </c>
      <c r="G9" s="48" t="s">
        <v>41</v>
      </c>
      <c r="H9" s="19"/>
      <c r="I9" s="1"/>
      <c r="J9" s="19"/>
      <c r="K9" s="12"/>
    </row>
    <row r="10" spans="1:13" x14ac:dyDescent="0.3">
      <c r="A10" s="98"/>
      <c r="B10" s="10" t="s">
        <v>12</v>
      </c>
      <c r="C10" s="24"/>
      <c r="D10" s="27"/>
      <c r="E10" s="24"/>
      <c r="F10" s="27"/>
      <c r="G10" s="48" t="s">
        <v>41</v>
      </c>
      <c r="H10" s="22"/>
      <c r="I10" s="1"/>
      <c r="J10" s="19"/>
      <c r="K10" s="12"/>
    </row>
    <row r="11" spans="1:13" ht="15" thickBot="1" x14ac:dyDescent="0.35">
      <c r="A11" s="99"/>
      <c r="B11" s="36" t="s">
        <v>33</v>
      </c>
      <c r="C11" s="55"/>
      <c r="D11" s="18"/>
      <c r="E11" s="55"/>
      <c r="F11" s="18"/>
      <c r="G11" s="48" t="s">
        <v>41</v>
      </c>
      <c r="H11" s="18"/>
      <c r="I11" s="56"/>
      <c r="J11" s="18"/>
      <c r="K11" s="18"/>
    </row>
    <row r="12" spans="1:13" x14ac:dyDescent="0.3">
      <c r="A12" s="97" t="s">
        <v>34</v>
      </c>
      <c r="B12" s="8" t="s">
        <v>6</v>
      </c>
      <c r="C12" s="37"/>
      <c r="D12" s="38"/>
      <c r="E12" s="23"/>
      <c r="F12" s="38"/>
      <c r="G12" s="23"/>
      <c r="H12" s="44"/>
      <c r="I12" s="57"/>
      <c r="J12" s="44"/>
      <c r="K12" s="62"/>
    </row>
    <row r="13" spans="1:13" x14ac:dyDescent="0.3">
      <c r="A13" s="98"/>
      <c r="B13" s="9" t="s">
        <v>7</v>
      </c>
      <c r="C13" s="30"/>
      <c r="D13" s="31"/>
      <c r="E13" s="24"/>
      <c r="F13" s="31"/>
      <c r="G13" s="24"/>
      <c r="H13" s="28"/>
      <c r="I13" s="1"/>
      <c r="J13" s="28"/>
      <c r="K13" s="33"/>
    </row>
    <row r="14" spans="1:13" x14ac:dyDescent="0.3">
      <c r="A14" s="98"/>
      <c r="B14" s="10" t="s">
        <v>8</v>
      </c>
      <c r="C14" s="30"/>
      <c r="D14" s="31"/>
      <c r="E14" s="24"/>
      <c r="F14" s="31"/>
      <c r="G14" s="24"/>
      <c r="H14" s="28"/>
      <c r="I14" s="1"/>
      <c r="J14" s="45"/>
      <c r="K14" s="33"/>
    </row>
    <row r="15" spans="1:13" x14ac:dyDescent="0.3">
      <c r="A15" s="98"/>
      <c r="B15" s="10" t="s">
        <v>9</v>
      </c>
      <c r="C15" s="30"/>
      <c r="D15" s="31"/>
      <c r="E15" s="24"/>
      <c r="F15" s="31"/>
      <c r="G15" s="24"/>
      <c r="H15" s="28"/>
      <c r="I15" s="1"/>
      <c r="J15" s="45"/>
      <c r="K15" s="33"/>
    </row>
    <row r="16" spans="1:13" x14ac:dyDescent="0.3">
      <c r="A16" s="98"/>
      <c r="B16" s="10" t="s">
        <v>10</v>
      </c>
      <c r="C16" s="30"/>
      <c r="D16" s="31"/>
      <c r="E16" s="76" t="s">
        <v>53</v>
      </c>
      <c r="F16" s="31"/>
      <c r="G16" s="76" t="s">
        <v>53</v>
      </c>
      <c r="H16" s="45"/>
      <c r="I16" s="79" t="s">
        <v>53</v>
      </c>
      <c r="J16" s="45"/>
      <c r="K16" s="33"/>
    </row>
    <row r="17" spans="1:11" x14ac:dyDescent="0.3">
      <c r="A17" s="98"/>
      <c r="B17" s="10" t="s">
        <v>11</v>
      </c>
      <c r="C17" s="30"/>
      <c r="D17" s="31"/>
      <c r="E17" s="76" t="s">
        <v>54</v>
      </c>
      <c r="F17" s="31"/>
      <c r="G17" s="76" t="s">
        <v>53</v>
      </c>
      <c r="H17" s="45"/>
      <c r="I17" s="79" t="s">
        <v>53</v>
      </c>
      <c r="J17" s="45"/>
      <c r="K17" s="33"/>
    </row>
    <row r="18" spans="1:11" x14ac:dyDescent="0.3">
      <c r="A18" s="98"/>
      <c r="B18" s="10" t="s">
        <v>12</v>
      </c>
      <c r="C18" s="30"/>
      <c r="D18" s="31"/>
      <c r="E18" s="76" t="s">
        <v>54</v>
      </c>
      <c r="F18" s="31"/>
      <c r="G18" s="76" t="s">
        <v>53</v>
      </c>
      <c r="H18" s="35"/>
      <c r="I18" s="79" t="s">
        <v>53</v>
      </c>
      <c r="J18" s="33"/>
      <c r="K18" s="33"/>
    </row>
    <row r="19" spans="1:11" ht="15" thickBot="1" x14ac:dyDescent="0.35">
      <c r="A19" s="99"/>
      <c r="B19" s="36" t="s">
        <v>13</v>
      </c>
      <c r="C19" s="39"/>
      <c r="D19" s="40"/>
      <c r="E19" s="77" t="s">
        <v>54</v>
      </c>
      <c r="F19" s="40"/>
      <c r="G19" s="77" t="s">
        <v>53</v>
      </c>
      <c r="H19" s="42"/>
      <c r="I19" s="87" t="s">
        <v>55</v>
      </c>
      <c r="J19" s="46"/>
      <c r="K19" s="46"/>
    </row>
    <row r="20" spans="1:11" x14ac:dyDescent="0.3">
      <c r="A20" s="97" t="s">
        <v>15</v>
      </c>
      <c r="B20" s="8" t="s">
        <v>6</v>
      </c>
      <c r="C20" s="37"/>
      <c r="D20" s="38"/>
      <c r="E20" s="78"/>
      <c r="F20" s="58" t="s">
        <v>45</v>
      </c>
      <c r="G20" s="23"/>
      <c r="H20" s="58" t="s">
        <v>45</v>
      </c>
      <c r="I20" s="82" t="s">
        <v>51</v>
      </c>
      <c r="J20" s="59" t="s">
        <v>52</v>
      </c>
      <c r="K20" s="26"/>
    </row>
    <row r="21" spans="1:11" x14ac:dyDescent="0.3">
      <c r="A21" s="98"/>
      <c r="B21" s="9" t="s">
        <v>7</v>
      </c>
      <c r="C21" s="30"/>
      <c r="D21" s="31"/>
      <c r="E21" s="16" t="s">
        <v>46</v>
      </c>
      <c r="F21" s="50" t="s">
        <v>45</v>
      </c>
      <c r="G21" s="16" t="s">
        <v>46</v>
      </c>
      <c r="H21" s="50" t="s">
        <v>45</v>
      </c>
      <c r="I21" s="83" t="s">
        <v>51</v>
      </c>
      <c r="J21" s="94" t="s">
        <v>52</v>
      </c>
      <c r="K21" s="22"/>
    </row>
    <row r="22" spans="1:11" x14ac:dyDescent="0.3">
      <c r="A22" s="98"/>
      <c r="B22" s="10" t="s">
        <v>8</v>
      </c>
      <c r="C22" s="30"/>
      <c r="D22" s="31"/>
      <c r="E22" s="16" t="s">
        <v>46</v>
      </c>
      <c r="F22" s="50" t="s">
        <v>45</v>
      </c>
      <c r="G22" s="16" t="s">
        <v>46</v>
      </c>
      <c r="H22" s="50" t="s">
        <v>48</v>
      </c>
      <c r="I22" s="80" t="s">
        <v>46</v>
      </c>
      <c r="J22" s="31"/>
      <c r="K22" s="22"/>
    </row>
    <row r="23" spans="1:11" x14ac:dyDescent="0.3">
      <c r="A23" s="98"/>
      <c r="B23" s="10" t="s">
        <v>9</v>
      </c>
      <c r="C23" s="30"/>
      <c r="D23" s="31"/>
      <c r="E23" s="16" t="s">
        <v>46</v>
      </c>
      <c r="F23" s="50" t="s">
        <v>45</v>
      </c>
      <c r="G23" s="16" t="s">
        <v>46</v>
      </c>
      <c r="H23" s="50" t="s">
        <v>48</v>
      </c>
      <c r="I23" s="80" t="s">
        <v>46</v>
      </c>
      <c r="J23" s="31"/>
      <c r="K23" s="22"/>
    </row>
    <row r="24" spans="1:11" x14ac:dyDescent="0.3">
      <c r="A24" s="98"/>
      <c r="B24" s="10" t="s">
        <v>10</v>
      </c>
      <c r="C24" s="30"/>
      <c r="D24" s="31"/>
      <c r="E24" s="17" t="s">
        <v>59</v>
      </c>
      <c r="F24" s="75" t="s">
        <v>47</v>
      </c>
      <c r="G24" s="17" t="s">
        <v>59</v>
      </c>
      <c r="H24" s="75" t="s">
        <v>47</v>
      </c>
      <c r="I24" s="81" t="s">
        <v>59</v>
      </c>
      <c r="J24" s="75" t="s">
        <v>47</v>
      </c>
      <c r="K24" s="22"/>
    </row>
    <row r="25" spans="1:11" x14ac:dyDescent="0.3">
      <c r="A25" s="98"/>
      <c r="B25" s="10" t="s">
        <v>11</v>
      </c>
      <c r="C25" s="30"/>
      <c r="D25" s="31"/>
      <c r="E25" s="17" t="s">
        <v>60</v>
      </c>
      <c r="F25" s="75" t="s">
        <v>47</v>
      </c>
      <c r="G25" s="17" t="s">
        <v>59</v>
      </c>
      <c r="H25" s="75" t="s">
        <v>47</v>
      </c>
      <c r="I25" s="81" t="s">
        <v>59</v>
      </c>
      <c r="J25" s="75" t="s">
        <v>47</v>
      </c>
      <c r="K25" s="22"/>
    </row>
    <row r="26" spans="1:11" x14ac:dyDescent="0.3">
      <c r="A26" s="98"/>
      <c r="B26" s="10" t="s">
        <v>12</v>
      </c>
      <c r="C26" s="30"/>
      <c r="D26" s="31"/>
      <c r="E26" s="17" t="s">
        <v>60</v>
      </c>
      <c r="F26" s="75" t="s">
        <v>47</v>
      </c>
      <c r="G26" s="17" t="s">
        <v>59</v>
      </c>
      <c r="H26" s="75" t="s">
        <v>47</v>
      </c>
      <c r="I26" s="81" t="s">
        <v>59</v>
      </c>
      <c r="J26" s="85" t="s">
        <v>56</v>
      </c>
      <c r="K26" s="22"/>
    </row>
    <row r="27" spans="1:11" ht="15" thickBot="1" x14ac:dyDescent="0.35">
      <c r="A27" s="99"/>
      <c r="B27" s="36" t="s">
        <v>13</v>
      </c>
      <c r="C27" s="39"/>
      <c r="D27" s="40"/>
      <c r="E27" s="41" t="s">
        <v>60</v>
      </c>
      <c r="F27" s="40"/>
      <c r="G27" s="41" t="s">
        <v>59</v>
      </c>
      <c r="H27" s="91" t="s">
        <v>47</v>
      </c>
      <c r="I27" s="84" t="s">
        <v>61</v>
      </c>
      <c r="J27" s="86" t="s">
        <v>56</v>
      </c>
      <c r="K27" s="60"/>
    </row>
    <row r="28" spans="1:11" ht="15.75" customHeight="1" x14ac:dyDescent="0.3">
      <c r="A28" s="100" t="s">
        <v>16</v>
      </c>
      <c r="B28" s="43" t="s">
        <v>6</v>
      </c>
      <c r="C28" s="61" t="s">
        <v>42</v>
      </c>
      <c r="D28" s="62"/>
      <c r="E28" s="23"/>
      <c r="F28" s="88" t="s">
        <v>58</v>
      </c>
      <c r="G28" s="63" t="s">
        <v>57</v>
      </c>
      <c r="H28" s="38"/>
      <c r="I28" s="13"/>
      <c r="J28" s="74"/>
      <c r="K28" s="68" t="s">
        <v>42</v>
      </c>
    </row>
    <row r="29" spans="1:11" x14ac:dyDescent="0.3">
      <c r="A29" s="101"/>
      <c r="B29" s="14" t="s">
        <v>7</v>
      </c>
      <c r="C29" s="51" t="s">
        <v>42</v>
      </c>
      <c r="D29" s="32"/>
      <c r="E29" s="24"/>
      <c r="F29" s="89" t="s">
        <v>58</v>
      </c>
      <c r="G29" s="49" t="s">
        <v>57</v>
      </c>
      <c r="H29" s="31"/>
      <c r="I29" s="5"/>
      <c r="J29" s="22"/>
      <c r="K29" s="69" t="s">
        <v>42</v>
      </c>
    </row>
    <row r="30" spans="1:11" x14ac:dyDescent="0.3">
      <c r="A30" s="101"/>
      <c r="B30" s="14" t="s">
        <v>8</v>
      </c>
      <c r="C30" s="51" t="s">
        <v>42</v>
      </c>
      <c r="D30" s="33"/>
      <c r="E30" s="30"/>
      <c r="F30" s="33"/>
      <c r="G30" s="49" t="s">
        <v>57</v>
      </c>
      <c r="H30" s="31"/>
      <c r="I30" s="5"/>
      <c r="J30" s="22"/>
      <c r="K30" s="69" t="s">
        <v>49</v>
      </c>
    </row>
    <row r="31" spans="1:11" x14ac:dyDescent="0.3">
      <c r="A31" s="101"/>
      <c r="B31" s="14" t="s">
        <v>9</v>
      </c>
      <c r="C31" s="51" t="s">
        <v>42</v>
      </c>
      <c r="D31" s="33"/>
      <c r="E31" s="30"/>
      <c r="F31" s="33"/>
      <c r="G31" s="49" t="s">
        <v>57</v>
      </c>
      <c r="H31" s="19"/>
      <c r="I31" s="5"/>
      <c r="J31" s="22"/>
      <c r="K31" s="95" t="s">
        <v>49</v>
      </c>
    </row>
    <row r="32" spans="1:11" x14ac:dyDescent="0.3">
      <c r="A32" s="101"/>
      <c r="B32" s="14" t="s">
        <v>10</v>
      </c>
      <c r="C32" s="49" t="s">
        <v>57</v>
      </c>
      <c r="D32" s="34"/>
      <c r="E32" s="24"/>
      <c r="F32" s="33"/>
      <c r="G32" s="24"/>
      <c r="H32" s="19"/>
      <c r="I32" s="5"/>
      <c r="J32" s="22"/>
      <c r="K32" s="70" t="s">
        <v>50</v>
      </c>
    </row>
    <row r="33" spans="1:11" x14ac:dyDescent="0.3">
      <c r="A33" s="101"/>
      <c r="B33" s="14" t="s">
        <v>11</v>
      </c>
      <c r="C33" s="49" t="s">
        <v>57</v>
      </c>
      <c r="D33" s="34"/>
      <c r="E33" s="24"/>
      <c r="F33" s="33"/>
      <c r="G33" s="24"/>
      <c r="H33" s="19"/>
      <c r="I33" s="5"/>
      <c r="J33" s="22"/>
      <c r="K33" s="70" t="s">
        <v>50</v>
      </c>
    </row>
    <row r="34" spans="1:11" x14ac:dyDescent="0.3">
      <c r="A34" s="101"/>
      <c r="B34" s="14" t="s">
        <v>12</v>
      </c>
      <c r="C34" s="49" t="s">
        <v>57</v>
      </c>
      <c r="D34" s="33"/>
      <c r="E34" s="24"/>
      <c r="F34" s="12"/>
      <c r="G34" s="24"/>
      <c r="H34" s="19"/>
      <c r="I34" s="5"/>
      <c r="J34" s="22"/>
      <c r="K34" s="70"/>
    </row>
    <row r="35" spans="1:11" s="3" customFormat="1" ht="15" thickBot="1" x14ac:dyDescent="0.35">
      <c r="A35" s="102"/>
      <c r="B35" s="15" t="s">
        <v>13</v>
      </c>
      <c r="C35" s="53" t="s">
        <v>57</v>
      </c>
      <c r="D35" s="18"/>
      <c r="E35" s="54"/>
      <c r="F35" s="18"/>
      <c r="G35" s="54"/>
      <c r="H35" s="29"/>
      <c r="I35" s="90"/>
      <c r="J35" s="60"/>
      <c r="K35" s="71"/>
    </row>
    <row r="36" spans="1:11" s="4" customFormat="1" ht="13.8" x14ac:dyDescent="0.3"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s="4" customFormat="1" ht="13.8" x14ac:dyDescent="0.3">
      <c r="B37" s="5"/>
      <c r="C37" s="47" t="s">
        <v>35</v>
      </c>
      <c r="D37" s="5"/>
      <c r="E37" s="5"/>
      <c r="F37" s="5"/>
      <c r="G37" s="5"/>
      <c r="H37" s="5"/>
      <c r="I37" s="5"/>
      <c r="J37" s="5"/>
      <c r="K37" s="5"/>
    </row>
    <row r="38" spans="1:11" s="3" customFormat="1" x14ac:dyDescent="0.3">
      <c r="A38" s="4"/>
      <c r="B38" s="1"/>
      <c r="C38" s="47" t="s">
        <v>64</v>
      </c>
      <c r="D38" s="5"/>
      <c r="E38" s="5"/>
      <c r="F38" s="5"/>
      <c r="G38" s="5"/>
      <c r="H38" s="5"/>
      <c r="I38" s="1"/>
      <c r="J38" s="1"/>
      <c r="K38" s="1"/>
    </row>
    <row r="39" spans="1:11" s="3" customFormat="1" x14ac:dyDescent="0.3">
      <c r="B39" s="1"/>
      <c r="C39" s="1"/>
      <c r="D39" s="1"/>
      <c r="E39" s="1"/>
      <c r="F39" s="1"/>
      <c r="I39" s="1"/>
      <c r="J39" s="1"/>
      <c r="K39" s="1"/>
    </row>
    <row r="40" spans="1:11" s="3" customFormat="1" x14ac:dyDescent="0.3">
      <c r="B40" s="1"/>
      <c r="C40" s="1"/>
      <c r="D40" s="1"/>
      <c r="E40" s="1"/>
      <c r="F40" s="1"/>
      <c r="K40" s="1"/>
    </row>
    <row r="41" spans="1:11" s="3" customFormat="1" x14ac:dyDescent="0.3">
      <c r="B41" s="1"/>
      <c r="C41" s="1"/>
      <c r="D41" s="1"/>
      <c r="E41" s="1"/>
      <c r="F41" s="1"/>
      <c r="K41" s="1"/>
    </row>
    <row r="42" spans="1:11" s="3" customFormat="1" x14ac:dyDescent="0.3">
      <c r="B42" s="1"/>
      <c r="C42" s="1"/>
      <c r="D42" s="1"/>
      <c r="E42" s="1"/>
      <c r="F42" s="1"/>
      <c r="G42" s="1"/>
      <c r="H42" s="1"/>
      <c r="K42" s="1"/>
    </row>
    <row r="43" spans="1:11" s="3" customFormat="1" x14ac:dyDescent="0.3">
      <c r="B43" s="1"/>
      <c r="C43" s="1"/>
      <c r="D43" s="1"/>
      <c r="E43" s="1"/>
      <c r="F43" s="1"/>
      <c r="G43" s="1"/>
      <c r="H43" s="1"/>
      <c r="K43" s="1"/>
    </row>
    <row r="44" spans="1:11" s="3" customFormat="1" x14ac:dyDescent="0.3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3" customFormat="1" x14ac:dyDescent="0.3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3" customForma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3" customForma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s="3" customForma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 s="3" customForma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s="3" customForma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s="3" customFormat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 s="3" customFormat="1" x14ac:dyDescent="0.3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 s="3" customForma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 s="3" customForma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 s="3" customFormat="1" x14ac:dyDescent="0.3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 s="3" customForma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s="3" customForma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s="3" customForma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s="3" customForma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s="3" customForma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s="3" customForma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s="3" customForma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s="3" customForma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s="3" customFormat="1" x14ac:dyDescent="0.3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s="3" customFormat="1" x14ac:dyDescent="0.3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s="3" customFormat="1" x14ac:dyDescent="0.3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s="3" customForma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s="3" customForma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s="3" customFormat="1" x14ac:dyDescent="0.3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s="3" customFormat="1" x14ac:dyDescent="0.3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s="3" customFormat="1" x14ac:dyDescent="0.3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s="3" customFormat="1" x14ac:dyDescent="0.3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s="3" customForma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s="3" customForma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s="3" customForma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s="3" customFormat="1" x14ac:dyDescent="0.3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s="3" customFormat="1" x14ac:dyDescent="0.3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s="3" customFormat="1" x14ac:dyDescent="0.3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s="3" customFormat="1" x14ac:dyDescent="0.3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s="3" customFormat="1" x14ac:dyDescent="0.3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s="3" customForma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s="3" customForma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s="3" customForma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s="3" customForma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s="3" customFormat="1" x14ac:dyDescent="0.3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s="3" customFormat="1" x14ac:dyDescent="0.3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s="3" customFormat="1" x14ac:dyDescent="0.3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s="3" customFormat="1" x14ac:dyDescent="0.3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s="3" customFormat="1" x14ac:dyDescent="0.3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s="3" customFormat="1" x14ac:dyDescent="0.3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s="3" customFormat="1" x14ac:dyDescent="0.3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s="3" customFormat="1" x14ac:dyDescent="0.3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s="3" customFormat="1" x14ac:dyDescent="0.3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s="3" customFormat="1" x14ac:dyDescent="0.3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s="3" customFormat="1" x14ac:dyDescent="0.3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s="3" customFormat="1" x14ac:dyDescent="0.3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s="3" customFormat="1" x14ac:dyDescent="0.3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s="3" customFormat="1" x14ac:dyDescent="0.3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s="3" customFormat="1" x14ac:dyDescent="0.3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s="3" customFormat="1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s="3" customFormat="1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s="3" customFormat="1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s="3" customFormat="1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s="3" customFormat="1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s="3" customFormat="1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s="3" customFormat="1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s="3" customFormat="1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s="3" customFormat="1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s="3" customFormat="1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s="3" customForma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s="3" customFormat="1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s="3" customFormat="1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s="3" customFormat="1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s="3" customFormat="1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s="3" customFormat="1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s="3" customFormat="1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s="3" customFormat="1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s="3" customFormat="1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s="3" customForma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s="3" customFormat="1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s="3" customFormat="1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s="3" customFormat="1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s="3" customFormat="1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s="3" customForma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s="3" customForma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s="3" customFormat="1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s="3" customFormat="1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s="3" customFormat="1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s="3" customFormat="1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s="3" customFormat="1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s="3" customFormat="1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s="3" customFormat="1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s="3" customFormat="1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s="3" customFormat="1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s="3" customFormat="1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 s="3" customFormat="1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 s="3" customFormat="1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 s="3" customFormat="1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 s="3" customFormat="1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 s="3" customFormat="1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 s="3" customFormat="1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 s="3" customFormat="1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 s="3" customFormat="1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 s="3" customFormat="1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 s="3" customFormat="1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 s="3" customFormat="1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 s="3" customForma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 s="3" customFormat="1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 s="3" customFormat="1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 s="3" customFormat="1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 s="3" customFormat="1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 s="3" customFormat="1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 s="3" customFormat="1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 s="3" customFormat="1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 s="3" customFormat="1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 s="3" customFormat="1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 s="3" customFormat="1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 s="3" customFormat="1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 s="3" customFormat="1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 s="3" customFormat="1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 s="3" customFormat="1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 s="3" customFormat="1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 s="3" customFormat="1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 s="3" customFormat="1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 s="3" customFormat="1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 s="3" customFormat="1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 s="3" customFormat="1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 s="3" customFormat="1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 s="3" customFormat="1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 s="3" customFormat="1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 s="3" customFormat="1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 s="3" customFormat="1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 s="3" customFormat="1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 s="3" customFormat="1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 s="3" customFormat="1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 s="3" customFormat="1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 s="3" customFormat="1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 s="3" customFormat="1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 s="3" customFormat="1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 s="3" customFormat="1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 s="3" customFormat="1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 s="3" customFormat="1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 s="3" customFormat="1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 s="3" customFormat="1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 s="3" customFormat="1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 s="3" customFormat="1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 s="3" customFormat="1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 s="3" customFormat="1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 s="3" customFormat="1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 s="3" customFormat="1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 s="3" customFormat="1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 s="3" customFormat="1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 s="3" customFormat="1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 s="3" customFormat="1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 s="3" customFormat="1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 s="3" customFormat="1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 s="3" customFormat="1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 s="3" customFormat="1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 s="3" customFormat="1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 s="3" customFormat="1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 s="3" customFormat="1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 s="3" customFormat="1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 s="3" customFormat="1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 s="3" customFormat="1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 s="3" customFormat="1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 s="3" customFormat="1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 s="3" customFormat="1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 s="3" customFormat="1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 s="3" customFormat="1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 s="3" customFormat="1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 s="3" customFormat="1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 s="3" customFormat="1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 s="3" customFormat="1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 s="3" customFormat="1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 s="3" customFormat="1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 s="3" customFormat="1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 s="3" customFormat="1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 s="3" customFormat="1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 s="3" customFormat="1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 s="3" customFormat="1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 s="3" customFormat="1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 s="3" customFormat="1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 s="3" customFormat="1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 s="3" customFormat="1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 s="3" customForma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 s="3" customForma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 s="3" customForma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 s="3" customForma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 s="3" customForma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 s="3" customForma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 s="3" customForma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 s="3" customForma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 s="3" customForma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 s="3" customForma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 s="3" customForma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 s="3" customForma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 s="3" customForma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 s="3" customForma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 s="3" customForma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 s="3" customForma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 s="3" customForma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 s="3" customForma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 s="3" customForma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 s="3" customForma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 s="3" customForma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 s="3" customForma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 s="3" customForma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 s="3" customForma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 s="3" customForma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 s="3" customForma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 s="3" customForma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 s="3" customForma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 s="3" customForma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 s="3" customForma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 s="3" customForma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 s="3" customFormat="1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 s="3" customFormat="1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 s="3" customFormat="1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 s="3" customFormat="1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 s="3" customFormat="1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 s="3" customFormat="1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 s="3" customFormat="1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 s="3" customFormat="1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 s="3" customFormat="1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 s="3" customFormat="1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 s="3" customFormat="1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 s="3" customFormat="1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 s="3" customFormat="1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 s="3" customFormat="1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 s="3" customFormat="1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 s="3" customFormat="1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 s="3" customFormat="1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 s="3" customFormat="1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 s="3" customFormat="1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 s="3" customFormat="1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 s="3" customFormat="1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 s="3" customFormat="1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 s="3" customFormat="1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 s="3" customFormat="1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 s="3" customFormat="1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 s="3" customFormat="1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 s="3" customFormat="1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 s="3" customFormat="1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 s="3" customFormat="1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 s="3" customFormat="1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 s="3" customFormat="1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 s="3" customFormat="1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 s="3" customFormat="1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 s="3" customFormat="1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 s="3" customFormat="1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 s="3" customFormat="1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 s="3" customFormat="1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 s="3" customFormat="1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 s="3" customFormat="1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 s="3" customFormat="1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 s="3" customFormat="1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 s="3" customFormat="1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 s="3" customFormat="1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 s="3" customFormat="1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 s="3" customFormat="1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 s="3" customFormat="1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 s="3" customFormat="1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 s="3" customFormat="1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 s="3" customFormat="1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 s="3" customFormat="1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 s="3" customFormat="1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 s="3" customFormat="1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 s="3" customFormat="1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 s="3" customFormat="1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 s="3" customFormat="1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 s="3" customFormat="1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 s="3" customFormat="1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 s="3" customFormat="1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 s="3" customFormat="1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 s="3" customFormat="1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 s="3" customFormat="1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 s="3" customFormat="1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 s="3" customFormat="1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 s="3" customFormat="1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 s="3" customFormat="1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 s="3" customFormat="1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 s="3" customFormat="1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 s="3" customFormat="1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 s="3" customFormat="1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 s="3" customFormat="1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 s="3" customFormat="1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 s="3" customFormat="1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 s="3" customFormat="1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 s="3" customFormat="1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 s="3" customFormat="1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 s="3" customFormat="1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 s="3" customFormat="1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 s="3" customFormat="1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 s="3" customFormat="1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 s="3" customFormat="1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 s="3" customFormat="1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 s="3" customFormat="1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 s="3" customFormat="1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 s="3" customFormat="1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 s="3" customFormat="1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 s="3" customFormat="1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 s="3" customFormat="1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 s="3" customFormat="1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 s="3" customFormat="1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 s="3" customFormat="1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 s="3" customFormat="1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 s="3" customFormat="1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 s="3" customFormat="1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 s="3" customFormat="1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 s="3" customFormat="1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 s="3" customFormat="1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 s="3" customFormat="1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 s="3" customFormat="1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 s="3" customFormat="1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 s="3" customFormat="1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 s="3" customFormat="1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 s="3" customFormat="1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 s="3" customFormat="1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 s="3" customFormat="1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 s="3" customFormat="1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 s="3" customFormat="1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 s="3" customFormat="1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 s="3" customFormat="1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 s="3" customFormat="1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 s="3" customFormat="1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 s="3" customFormat="1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 s="3" customFormat="1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 s="3" customFormat="1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 s="3" customFormat="1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 s="3" customFormat="1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 s="3" customFormat="1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 s="3" customFormat="1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 s="3" customFormat="1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 s="3" customFormat="1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 s="3" customFormat="1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 s="3" customFormat="1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 s="3" customFormat="1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 s="3" customFormat="1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 s="3" customFormat="1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 s="3" customFormat="1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 s="3" customFormat="1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 s="3" customFormat="1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 s="3" customFormat="1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 s="3" customFormat="1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 s="3" customFormat="1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 s="3" customFormat="1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 s="3" customFormat="1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 s="3" customFormat="1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 s="3" customFormat="1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 s="3" customFormat="1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 s="3" customFormat="1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 s="3" customFormat="1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 s="3" customFormat="1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 s="3" customFormat="1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 s="3" customFormat="1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 s="3" customFormat="1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 s="3" customFormat="1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 s="3" customFormat="1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 s="3" customFormat="1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 s="3" customFormat="1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 s="3" customFormat="1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 s="3" customFormat="1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 s="3" customFormat="1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 s="3" customFormat="1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 s="3" customFormat="1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 s="3" customFormat="1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 s="3" customFormat="1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 s="3" customFormat="1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 s="3" customFormat="1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 s="3" customFormat="1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 s="3" customFormat="1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 s="3" customFormat="1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 s="3" customFormat="1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 s="3" customFormat="1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 s="3" customFormat="1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 s="3" customFormat="1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 s="3" customFormat="1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 s="3" customFormat="1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 s="3" customFormat="1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 s="3" customFormat="1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 s="3" customFormat="1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 s="3" customFormat="1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 s="3" customFormat="1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 s="3" customFormat="1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 s="3" customFormat="1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 s="3" customFormat="1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 s="3" customFormat="1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 s="3" customFormat="1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 s="3" customFormat="1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 s="3" customFormat="1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 s="3" customFormat="1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 s="3" customFormat="1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3" customFormat="1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 s="3" customFormat="1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 s="3" customFormat="1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 s="3" customFormat="1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 s="3" customFormat="1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 s="3" customFormat="1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 s="3" customFormat="1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 s="3" customFormat="1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 s="3" customFormat="1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 s="3" customFormat="1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 s="3" customFormat="1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 s="3" customFormat="1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 s="3" customFormat="1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 s="3" customFormat="1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 s="3" customFormat="1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 s="3" customFormat="1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 s="3" customFormat="1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 s="3" customFormat="1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 s="3" customFormat="1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 s="3" customFormat="1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 s="3" customFormat="1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 s="3" customFormat="1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 s="3" customFormat="1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 s="3" customFormat="1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 s="3" customFormat="1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 s="3" customFormat="1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 s="3" customFormat="1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 s="3" customFormat="1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 s="3" customFormat="1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 s="3" customFormat="1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 s="3" customFormat="1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 s="3" customFormat="1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 s="3" customFormat="1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 s="3" customFormat="1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 s="3" customFormat="1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 s="3" customFormat="1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 s="3" customFormat="1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 s="3" customFormat="1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 s="3" customFormat="1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 s="3" customFormat="1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 s="3" customFormat="1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 s="3" customFormat="1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 s="3" customFormat="1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 s="3" customFormat="1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 s="3" customFormat="1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 s="3" customFormat="1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 s="3" customFormat="1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 s="3" customFormat="1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 s="3" customFormat="1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 s="3" customFormat="1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 s="3" customFormat="1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 s="3" customFormat="1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 s="3" customFormat="1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 s="3" customFormat="1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 s="3" customFormat="1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 s="3" customFormat="1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 s="3" customFormat="1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 s="3" customFormat="1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 s="3" customFormat="1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 s="3" customFormat="1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 s="3" customFormat="1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 s="3" customFormat="1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 s="3" customFormat="1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 s="3" customFormat="1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 s="3" customFormat="1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 s="3" customFormat="1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 s="3" customFormat="1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 s="3" customFormat="1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 s="3" customFormat="1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 s="3" customFormat="1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 s="3" customFormat="1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 s="3" customFormat="1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 s="3" customFormat="1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 s="3" customFormat="1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 s="3" customFormat="1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 s="3" customFormat="1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 s="3" customFormat="1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 s="3" customFormat="1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 s="3" customFormat="1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 s="3" customFormat="1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 s="3" customFormat="1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 s="3" customFormat="1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 s="3" customFormat="1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 s="3" customFormat="1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 s="3" customFormat="1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 s="3" customFormat="1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 s="3" customFormat="1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 s="3" customFormat="1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 s="3" customFormat="1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 s="3" customFormat="1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 s="3" customFormat="1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 s="3" customFormat="1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 s="3" customFormat="1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 s="3" customFormat="1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 s="3" customFormat="1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 s="3" customFormat="1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 s="3" customFormat="1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 s="3" customFormat="1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 s="3" customFormat="1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 s="3" customFormat="1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 s="3" customFormat="1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 s="3" customFormat="1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 s="3" customFormat="1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 s="3" customFormat="1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 s="3" customFormat="1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 s="3" customFormat="1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 s="3" customFormat="1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 s="3" customFormat="1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 s="3" customFormat="1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 s="3" customFormat="1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 s="3" customFormat="1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 s="3" customFormat="1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 s="3" customFormat="1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 s="3" customFormat="1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 s="3" customFormat="1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 s="3" customFormat="1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 s="3" customFormat="1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 s="3" customFormat="1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 s="3" customFormat="1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 s="3" customFormat="1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 s="3" customFormat="1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2:11" s="3" customFormat="1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2:11" s="3" customFormat="1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2:11" s="3" customFormat="1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2:11" s="3" customFormat="1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2:11" s="3" customFormat="1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2:11" s="3" customFormat="1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2:11" s="3" customFormat="1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2:11" s="3" customFormat="1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2:11" s="3" customFormat="1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2:11" s="3" customFormat="1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2:11" s="3" customFormat="1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2:11" s="3" customFormat="1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2:11" s="3" customFormat="1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2:11" s="3" customFormat="1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2:11" s="3" customFormat="1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</row>
  </sheetData>
  <mergeCells count="10">
    <mergeCell ref="A1:K1"/>
    <mergeCell ref="A2:K2"/>
    <mergeCell ref="A20:A27"/>
    <mergeCell ref="A28:A35"/>
    <mergeCell ref="C3:D3"/>
    <mergeCell ref="E3:F3"/>
    <mergeCell ref="G3:H3"/>
    <mergeCell ref="I3:J3"/>
    <mergeCell ref="A4:A11"/>
    <mergeCell ref="A12:A19"/>
  </mergeCells>
  <pageMargins left="0.7" right="0.7" top="0.75" bottom="0.75" header="0.3" footer="0.3"/>
  <pageSetup paperSize="9" scale="86" orientation="landscape" horizontalDpi="4294967293" verticalDpi="4294967293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öğr_üyesi_sinav_program</vt:lpstr>
      <vt:lpstr>ders_program</vt:lpstr>
      <vt:lpstr>ders_program!Yazdırma_Alanı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xr</cp:lastModifiedBy>
  <cp:lastPrinted>2021-07-13T22:06:45Z</cp:lastPrinted>
  <dcterms:created xsi:type="dcterms:W3CDTF">2017-05-21T10:16:56Z</dcterms:created>
  <dcterms:modified xsi:type="dcterms:W3CDTF">2022-07-13T11:32:24Z</dcterms:modified>
</cp:coreProperties>
</file>